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<sst xmlns="http://schemas.openxmlformats.org/spreadsheetml/2006/main" count="44" uniqueCount="32">
  <si>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</si>
  <si>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</si>
  <si>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</si>
  <si>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</si>
  <si>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</si>
  <si>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</si>
  <si>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</si>
  <si>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</si>
  <si>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</si>
  <si>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</si>
  <si>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</si>
  <si>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</si>
  <si>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</si>
  <si>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</si>
  <si>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</si>
  <si>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</si>
  <si>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</si>
  <si>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</si>
  <si>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</si>
  <si>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</si>
  <si>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</si>
  <si>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</si>
  <si>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</si>
  <si>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</si>
  <si>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</si>
  <si>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</si>
  <si>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</si>
  <si>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        Марата, дом № 198 </t>
  </si>
  <si>
    <t>Общеполезная площадь жилых помещений дома                                                                                   4519,8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</si>
  <si>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</si>
  <si>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23,79    руб./м2</t>
  </si>
  <si>
    <t>Сумма ,начисленная за содержание и текущий ремонт,руб./год                                                     1 290 312,5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</si>
</sst>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6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4519.8</v>
      </c>
      <c r="E8" s="15">
        <v>1</v>
      </c>
      <c r="F8" s="5">
        <f t="shared" ref="F8:F13" si="0">D8*E8*12</f>
        <v>54237.600000000006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4519.8</v>
      </c>
      <c r="E9" s="15">
        <v>1.25</v>
      </c>
      <c r="F9" s="5">
        <f t="shared" si="0"/>
        <v>67797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4519.8</v>
      </c>
      <c r="E10" s="15">
        <v>1.5</v>
      </c>
      <c r="F10" s="5">
        <f t="shared" si="0"/>
        <v>81356.400000000009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4519.8</v>
      </c>
      <c r="E11" s="15">
        <v>4.45</v>
      </c>
      <c r="F11" s="5">
        <f t="shared" si="0"/>
        <v>241357.32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4519.8</v>
      </c>
      <c r="E12" s="15">
        <v>1.3</v>
      </c>
      <c r="F12" s="5">
        <f t="shared" si="0"/>
        <v>70508.88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4519.8</v>
      </c>
      <c r="E13" s="15">
        <v>0.12</v>
      </c>
      <c r="F13" s="5">
        <f t="shared" si="0"/>
        <v>6508.5119999999997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4519.8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4519.8</v>
      </c>
      <c r="E15" s="15">
        <v>0.55000000000000004</v>
      </c>
      <c r="F15" s="5">
        <f t="shared" ref="F15:F20" si="2">D15*E15*12</f>
        <v>29830.680000000004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4519.8</v>
      </c>
      <c r="E16" s="15">
        <v>2.38</v>
      </c>
      <c r="F16" s="5">
        <f t="shared" si="2"/>
        <v>129085.488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4519.8</v>
      </c>
      <c r="E17" s="15">
        <v>3.57</v>
      </c>
      <c r="F17" s="5">
        <f t="shared" si="2"/>
        <v>193628.23199999999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4519.8</v>
      </c>
      <c r="E18" s="9">
        <v>1.94</v>
      </c>
      <c r="F18" s="9">
        <f t="shared" si="2"/>
        <v>105220.944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4519.8</v>
      </c>
      <c r="E19" s="9">
        <v>3.35</v>
      </c>
      <c r="F19" s="9">
        <f t="shared" si="2"/>
        <v>181695.96000000002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4519.8</v>
      </c>
      <c r="E20" s="9">
        <v>2.38</v>
      </c>
      <c r="F20" s="9">
        <f t="shared" si="2"/>
        <v>129085.488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3"/>
      <c r="D22" s="23"/>
      <c r="E22" s="23"/>
      <c r="F22" s="14">
        <f>SUM(F8:F21)</f>
        <v>1290312.504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2026-02-25T13:04:06Z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